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指标" sheetId="3" r:id="rId1"/>
    <sheet name="案例" sheetId="5" r:id="rId2"/>
  </sheets>
  <definedNames>
    <definedName name="_xlnm.Print_Titles" localSheetId="0">指标!$1:$4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<sst xmlns="http://schemas.openxmlformats.org/spreadsheetml/2006/main" count="60" uniqueCount="50">
  <si>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陕西师范大学仪器共享平台开放共享绩效考核自评报告</t>
  </si>
  <si>
    <t>单位（盖章）：</t>
  </si>
  <si>
    <r>
      <rPr>
        <b/>
        <sz val="12"/>
        <color theme="1"/>
        <rFont val="华文中宋"/>
        <charset val="134"/>
      </rPr>
      <t>负责人（签字）：</t>
    </r>
  </si>
  <si>
    <r>
      <rPr>
        <b/>
        <sz val="12"/>
        <color theme="1"/>
        <rFont val="华文中宋"/>
        <charset val="134"/>
      </rPr>
      <t>参与考核仪器数量：</t>
    </r>
  </si>
  <si>
    <r>
      <rPr>
        <b/>
        <sz val="12"/>
        <color theme="1"/>
        <rFont val="华文中宋"/>
        <charset val="134"/>
      </rPr>
      <t>填表日期：</t>
    </r>
    <r>
      <rPr>
        <b/>
        <sz val="12"/>
        <color theme="1"/>
        <rFont val="Times New Roman"/>
        <charset val="134"/>
      </rPr>
      <t xml:space="preserve">      </t>
    </r>
    <r>
      <rPr>
        <b/>
        <sz val="12"/>
        <color theme="1"/>
        <rFont val="华文中宋"/>
        <charset val="134"/>
      </rPr>
      <t>年</t>
    </r>
    <r>
      <rPr>
        <b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华文中宋"/>
        <charset val="134"/>
      </rPr>
      <t>月</t>
    </r>
    <r>
      <rPr>
        <b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华文中宋"/>
        <charset val="134"/>
      </rPr>
      <t>日</t>
    </r>
  </si>
  <si>
    <r>
      <rPr>
        <b/>
        <sz val="12"/>
        <color theme="1"/>
        <rFont val="华文中宋"/>
        <charset val="134"/>
      </rPr>
      <t>填表人：</t>
    </r>
  </si>
  <si>
    <r>
      <rPr>
        <b/>
        <sz val="12"/>
        <color theme="1"/>
        <rFont val="华文中宋"/>
        <charset val="134"/>
      </rPr>
      <t>参与考核仪器总原值（万元）：</t>
    </r>
  </si>
  <si>
    <r>
      <rPr>
        <sz val="11"/>
        <color theme="1"/>
        <rFont val="宋体"/>
        <charset val="134"/>
      </rPr>
      <t>一级指标</t>
    </r>
  </si>
  <si>
    <r>
      <rPr>
        <sz val="11"/>
        <color theme="1"/>
        <rFont val="宋体"/>
        <charset val="134"/>
      </rPr>
      <t>二级指标</t>
    </r>
  </si>
  <si>
    <r>
      <rPr>
        <sz val="11"/>
        <color theme="1"/>
        <rFont val="宋体"/>
        <charset val="134"/>
      </rPr>
      <t>分值</t>
    </r>
  </si>
  <si>
    <r>
      <rPr>
        <sz val="11"/>
        <color theme="1"/>
        <rFont val="宋体"/>
        <charset val="134"/>
      </rPr>
      <t>打分说明</t>
    </r>
  </si>
  <si>
    <r>
      <rPr>
        <sz val="11"/>
        <color theme="1"/>
        <rFont val="宋体"/>
        <charset val="134"/>
      </rPr>
      <t>数据</t>
    </r>
  </si>
  <si>
    <r>
      <rPr>
        <sz val="11"/>
        <color theme="1"/>
        <rFont val="宋体"/>
        <charset val="134"/>
      </rPr>
      <t>自评得分</t>
    </r>
  </si>
  <si>
    <r>
      <rPr>
        <sz val="11"/>
        <color theme="1"/>
        <rFont val="宋体"/>
        <charset val="134"/>
      </rPr>
      <t>校级考核小组打分</t>
    </r>
  </si>
  <si>
    <t>运行使用情况</t>
  </si>
  <si>
    <r>
      <rPr>
        <sz val="11"/>
        <color theme="1"/>
        <rFont val="宋体"/>
        <charset val="134"/>
      </rPr>
      <t>仪器年平均有效机时</t>
    </r>
  </si>
  <si>
    <r>
      <t>得分</t>
    </r>
    <r>
      <rPr>
        <sz val="11"/>
        <color theme="1"/>
        <rFont val="Times New Roman"/>
        <charset val="134"/>
      </rPr>
      <t>=(</t>
    </r>
    <r>
      <rPr>
        <sz val="11"/>
        <color theme="1"/>
        <rFont val="宋体"/>
        <charset val="134"/>
      </rPr>
      <t>平均有效机时</t>
    </r>
    <r>
      <rPr>
        <sz val="11"/>
        <color theme="1"/>
        <rFont val="Times New Roman"/>
        <charset val="134"/>
      </rPr>
      <t>/1600)×</t>
    </r>
    <r>
      <rPr>
        <sz val="11"/>
        <color theme="1"/>
        <rFont val="宋体"/>
        <charset val="134"/>
      </rPr>
      <t>2</t>
    </r>
    <r>
      <rPr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分。最高得2</t>
    </r>
    <r>
      <rPr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</si>
  <si>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效益考核平均分</t>
    </r>
  </si>
  <si>
    <r>
      <rPr>
        <sz val="11"/>
        <color theme="1"/>
        <rFont val="宋体"/>
        <charset val="134"/>
      </rPr>
      <t>根据学院效益考核平均分得分，得分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（效益考核平均得分</t>
    </r>
    <r>
      <rPr>
        <sz val="11"/>
        <color theme="1"/>
        <rFont val="Times New Roman"/>
        <charset val="134"/>
      </rPr>
      <t>/80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*5</t>
    </r>
  </si>
  <si>
    <r>
      <rPr>
        <sz val="11"/>
        <color theme="1"/>
        <rFont val="宋体"/>
        <charset val="134"/>
      </rPr>
      <t>仪器共享总收入</t>
    </r>
  </si>
  <si>
    <r>
      <rPr>
        <sz val="11"/>
        <color theme="1"/>
        <rFont val="宋体"/>
        <charset val="134"/>
      </rPr>
      <t>根据仪器共享总收入和单位仪器体量占比评价。得分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（仪器共享总收入（万元）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参与考核仪器总原值（万元））</t>
    </r>
    <r>
      <rPr>
        <sz val="11"/>
        <color theme="1"/>
        <rFont val="Times New Roman"/>
        <charset val="134"/>
      </rPr>
      <t>*250</t>
    </r>
  </si>
  <si>
    <t>共享情况</t>
  </si>
  <si>
    <t>仪器年平均对外机时</t>
  </si>
  <si>
    <r>
      <t>根据仪器年平均对外机时情况得分。得分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（平均对外机时</t>
    </r>
    <r>
      <rPr>
        <sz val="11"/>
        <color theme="1"/>
        <rFont val="Times New Roman"/>
        <charset val="134"/>
      </rPr>
      <t>/300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*15</t>
    </r>
  </si>
  <si>
    <r>
      <rPr>
        <sz val="11"/>
        <color theme="1"/>
        <rFont val="宋体"/>
        <charset val="134"/>
      </rPr>
      <t>校外共享收入</t>
    </r>
  </si>
  <si>
    <r>
      <rPr>
        <sz val="11"/>
        <color theme="1"/>
        <rFont val="宋体"/>
        <charset val="134"/>
      </rPr>
      <t>根据校外共享收入和单位仪器体量占比评价。得分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（仪器校外共享收入（万元）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参与考核仪器总原值（万元））</t>
    </r>
    <r>
      <rPr>
        <sz val="11"/>
        <color theme="1"/>
        <rFont val="Times New Roman"/>
        <charset val="134"/>
      </rPr>
      <t>*1000</t>
    </r>
  </si>
  <si>
    <t>组织管理成效</t>
  </si>
  <si>
    <r>
      <rPr>
        <sz val="11"/>
        <color theme="1"/>
        <rFont val="宋体"/>
        <charset val="134"/>
      </rPr>
      <t>实验技术队伍建设和激励情况</t>
    </r>
  </si>
  <si>
    <r>
      <rPr>
        <sz val="11"/>
        <color theme="1"/>
        <rFont val="宋体"/>
        <charset val="134"/>
      </rPr>
      <t xml:space="preserve">该项由校级考核小组结合单位自评、学校审核和现场抽查情况打分。
</t>
    </r>
  </si>
  <si>
    <t>要求详见“案例”</t>
  </si>
  <si>
    <t>/</t>
  </si>
  <si>
    <t>自主维修与维护建设</t>
  </si>
  <si>
    <t>服务科技基础条件自主保障</t>
  </si>
  <si>
    <t>服务成效</t>
  </si>
  <si>
    <t>请围绕 "四个面向"（面向世界科技前沿、面向经济主战场、面向国家重大需求、面向人民生命健康）撰写案例。每个案例要讲清楚完整的服务故事线：从项目最初遇到什么卡脖子难题，到我们的仪器设备和实验技术人员如何介入、提供了哪些关键支持，最终解决了什么核心问题、取得了哪些实实在在的成效。
重点突出三个核心：
1.仪器设备发挥了什么不可替代的作用（比如只有这台仪器能做的测试、能达到的精度等）
2.实验技术人员提供了哪些关键技术支持（比如方法开发、数据分析、故障排查、实验方案优化等）
3.最终取得了哪些可量化、可验证的成效（比如支撑了国家重大项目、发表了高水平论文、获得了专利授权、解决了企业生产难题、产生了经济效益等）
案例要真实具体，能体现出我们对国家重大科研任务的支撑价值，以及相关成果的水平和贡献。每个案例控制在400字以内，统一填写在附表中。说明：允许多台仪器联合支撑同一案例，需清晰体现各仪器的合理分工与作用。总计五个案例。其中校外案例不少于1个。</t>
  </si>
  <si>
    <t>该项由校级考核小组打分。</t>
  </si>
  <si>
    <r>
      <rPr>
        <sz val="11"/>
        <color theme="1"/>
        <rFont val="宋体"/>
        <charset val="134"/>
      </rPr>
      <t>要求详见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案例</t>
    </r>
    <r>
      <rPr>
        <sz val="11"/>
        <color theme="1"/>
        <rFont val="Times New Roman"/>
        <charset val="134"/>
      </rPr>
      <t>”</t>
    </r>
  </si>
  <si>
    <t>合计</t>
  </si>
  <si>
    <t>陕西师范大学仪器共享平台开放共享成效案例表</t>
  </si>
  <si>
    <t>案例名称</t>
  </si>
  <si>
    <t>案例内容</t>
  </si>
  <si>
    <t>学院实验技术队伍能力提升培养、岗位职责落实、长效激励机制建立运行、及建设成效的总体情况（不超过500字）。</t>
  </si>
  <si>
    <t>学院大型科研仪器日常运维管理、自主维修能力培育、标准化运维体系构建及运维成本管控的整体成效（不超过500字）。</t>
  </si>
  <si>
    <t>本项为新增核心考核指标，重点考核学院在支撑科技自立自强方面的整体贡献，涵盖仪器核心技术攻关、国产仪器推广应用、验证评价、配套试剂耗材自主保障及自主可控实验数据建设等关键领域（不超过1000字）。</t>
  </si>
  <si>
    <t>服务成效案例1</t>
  </si>
  <si>
    <t>请围绕 "四个面向"（面向世界科技前沿、面向经济主战场、面向国家重大需求、面向人民生命健康）撰写案例。每个案例要讲清楚完整的服务故事线：从最初遇到什么卡脖子难题，到我们的仪器设备和实验技术人员如何介入、提供了哪些关键支持，最终解决了什么核心问题、取得了哪些实实在在的成效。
重点突出三个核心：
1.仪器设备发挥了什么不可替代的作用（比如只有这台仪器能做的测试、能达到的精度等）
2.实验技术人员提供了哪些关键技术支持（比如方法开发、数据分析、故障排查、实验方案优化等）
3.最终取得了哪些可量化、可验证的成效（比如支撑了国家重大项目、发表了高水平论文、获得了专利授权、解决了企业生产难题、产生了经济效益等）
案例要真实具体，能体现出仪器、实验技术人员的支撑价值，以及相关成果的水平和贡献。每个案例控制在500字以内。允许多台仪器联合支撑同一案例，需清晰体现各仪器的合理分工与作用。总计五个案例。其中校外案例不少于1个。</t>
  </si>
  <si>
    <t>服务成效案例2</t>
  </si>
  <si>
    <t>服务成效案例3</t>
  </si>
  <si>
    <t>服务成效案例4</t>
  </si>
  <si>
    <t>服务成效案例5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</si>
</sst>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华文中宋"/>
      <charset val="134"/>
    </font>
    <font>
      <b/>
      <sz val="12"/>
      <color theme="1"/>
      <name val="华文中宋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8"/>
      <color theme="1"/>
      <name val="Times New Roman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tabSelected="1" zoomScale="85" zoomScaleNormal="85" workbookViewId="0">
      <selection activeCell="D5" sqref="D5:F8"/>
    </sheetView>
  </sheetViews>
  <sheetFormatPr defaultColWidth="17.375" defaultRowHeight="15" outlineLevelCol="6"/>
  <cols>
    <col min="1" max="1" width="13" style="18" customWidth="1"/>
    <col min="2" max="2" width="50.8833333333333" style="4" customWidth="1"/>
    <col min="3" max="3" width="7.25" style="18" customWidth="1"/>
    <col min="4" max="4" width="49.5" style="19" customWidth="1"/>
    <col min="5" max="5" width="18.875" style="4" customWidth="1"/>
    <col min="6" max="6" width="12.625" style="4" customWidth="1"/>
    <col min="7" max="7" width="17.125" style="4" customWidth="1"/>
    <col min="8" max="16384" width="17.375" style="4"/>
  </cols>
  <sheetData>
    <row r="1" ht="36" customHeight="1" spans="1:7">
      <c r="A1" s="6" t="s">
        <v>0</v>
      </c>
      <c r="B1" s="20"/>
      <c r="C1" s="20"/>
      <c r="D1" s="20"/>
      <c r="E1" s="20"/>
      <c r="F1" s="20"/>
      <c r="G1" s="20"/>
    </row>
    <row r="2" s="17" customFormat="1" ht="21" customHeight="1" spans="1:7">
      <c r="A2" s="8" t="s">
        <v>1</v>
      </c>
      <c r="B2" s="9"/>
      <c r="C2" s="9" t="s">
        <v>2</v>
      </c>
      <c r="D2" s="9"/>
      <c r="E2" s="9" t="s">
        <v>3</v>
      </c>
      <c r="F2" s="21">
        <v>80</v>
      </c>
    </row>
    <row r="3" ht="33.95" customHeight="1" spans="1:7">
      <c r="A3" s="10" t="s">
        <v>4</v>
      </c>
      <c r="B3" s="10"/>
      <c r="C3" s="10" t="s">
        <v>5</v>
      </c>
      <c r="D3" s="10"/>
      <c r="E3" s="10" t="s">
        <v>6</v>
      </c>
      <c r="F3" s="10"/>
      <c r="G3" s="22">
        <v>10000</v>
      </c>
    </row>
    <row r="4" ht="27" customHeight="1" spans="1:7">
      <c r="A4" s="1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3" t="s">
        <v>13</v>
      </c>
    </row>
    <row r="5" ht="35" customHeight="1" spans="1:7">
      <c r="A5" s="24" t="s">
        <v>14</v>
      </c>
      <c r="B5" s="13" t="s">
        <v>15</v>
      </c>
      <c r="C5" s="13">
        <v>20</v>
      </c>
      <c r="D5" s="25" t="s">
        <v>16</v>
      </c>
      <c r="E5" s="26">
        <v>1600</v>
      </c>
      <c r="F5" s="27">
        <f>IF((E5/1600)*20&lt;20,(E5/1600)*20,20)</f>
        <v>20</v>
      </c>
      <c r="G5" s="23"/>
    </row>
    <row r="6" ht="35" customHeight="1" spans="1:7">
      <c r="A6" s="28"/>
      <c r="B6" s="13" t="s">
        <v>17</v>
      </c>
      <c r="C6" s="13">
        <v>5</v>
      </c>
      <c r="D6" s="29" t="s">
        <v>18</v>
      </c>
      <c r="E6" s="26">
        <v>80</v>
      </c>
      <c r="F6" s="30">
        <f>IF((E6/80)*5&lt;5,(E6/80)*5,5)</f>
        <v>5</v>
      </c>
      <c r="G6" s="13"/>
    </row>
    <row r="7" ht="35" customHeight="1" spans="1:7">
      <c r="A7" s="28"/>
      <c r="B7" s="23" t="s">
        <v>19</v>
      </c>
      <c r="C7" s="13">
        <v>5</v>
      </c>
      <c r="D7" s="29" t="s">
        <v>20</v>
      </c>
      <c r="E7" s="26">
        <v>200</v>
      </c>
      <c r="F7" s="30">
        <f>IF((E7/G3)*250&lt;5,(E7/G3)*250,5)</f>
        <v>5</v>
      </c>
      <c r="G7" s="23"/>
    </row>
    <row r="8" ht="35" customHeight="1" spans="1:7">
      <c r="A8" s="24" t="s">
        <v>21</v>
      </c>
      <c r="B8" s="16" t="s">
        <v>22</v>
      </c>
      <c r="C8" s="13">
        <v>15</v>
      </c>
      <c r="D8" s="25" t="s">
        <v>23</v>
      </c>
      <c r="E8" s="26">
        <v>300</v>
      </c>
      <c r="F8" s="27">
        <f>IF((E8/300)*15&lt;15,(E8/300)*15,15)</f>
        <v>15</v>
      </c>
      <c r="G8" s="23"/>
    </row>
    <row r="9" ht="35" customHeight="1" spans="1:7">
      <c r="A9" s="28"/>
      <c r="B9" s="23" t="s">
        <v>24</v>
      </c>
      <c r="C9" s="13">
        <v>5</v>
      </c>
      <c r="D9" s="31" t="s">
        <v>25</v>
      </c>
      <c r="E9" s="32">
        <v>50</v>
      </c>
      <c r="F9" s="33">
        <f>IF((E9/G3)*1000&lt;5,(E9/G3)*1000,5)</f>
        <v>5</v>
      </c>
      <c r="G9" s="23"/>
    </row>
    <row r="10" ht="35" customHeight="1" spans="1:7">
      <c r="A10" s="24" t="s">
        <v>26</v>
      </c>
      <c r="B10" s="13" t="s">
        <v>27</v>
      </c>
      <c r="C10" s="13">
        <v>10</v>
      </c>
      <c r="D10" s="13" t="s">
        <v>28</v>
      </c>
      <c r="E10" s="34" t="s">
        <v>29</v>
      </c>
      <c r="F10" s="35" t="s">
        <v>30</v>
      </c>
      <c r="G10" s="23"/>
    </row>
    <row r="11" ht="35" customHeight="1" spans="1:7">
      <c r="A11" s="28"/>
      <c r="B11" s="13" t="s">
        <v>31</v>
      </c>
      <c r="C11" s="18">
        <v>10</v>
      </c>
      <c r="D11" s="13"/>
      <c r="E11" s="36"/>
      <c r="F11" s="35" t="s">
        <v>30</v>
      </c>
      <c r="G11" s="23"/>
    </row>
    <row r="12" ht="35" customHeight="1" spans="1:7">
      <c r="A12" s="28"/>
      <c r="B12" s="13" t="s">
        <v>32</v>
      </c>
      <c r="C12" s="13">
        <v>10</v>
      </c>
      <c r="D12" s="13"/>
      <c r="E12" s="37"/>
      <c r="F12" s="35" t="s">
        <v>30</v>
      </c>
      <c r="G12" s="23"/>
    </row>
    <row r="13" ht="33" customHeight="1" spans="1:7">
      <c r="A13" s="24" t="s">
        <v>33</v>
      </c>
      <c r="B13" s="38" t="s">
        <v>34</v>
      </c>
      <c r="C13" s="39">
        <v>20</v>
      </c>
      <c r="D13" s="24" t="s">
        <v>35</v>
      </c>
      <c r="E13" s="36"/>
      <c r="F13" s="40" t="s">
        <v>30</v>
      </c>
      <c r="G13" s="41"/>
    </row>
    <row r="14" ht="225" customHeight="1" spans="1:7">
      <c r="A14" s="42"/>
      <c r="B14" s="43"/>
      <c r="C14" s="42"/>
      <c r="D14" s="42"/>
      <c r="E14" s="44" t="s">
        <v>36</v>
      </c>
      <c r="F14" s="45"/>
      <c r="G14" s="37"/>
    </row>
    <row r="15" ht="29.25" customHeight="1" spans="1:7">
      <c r="A15" s="46" t="s">
        <v>37</v>
      </c>
      <c r="B15" s="47"/>
      <c r="C15" s="47"/>
      <c r="D15" s="47"/>
      <c r="E15" s="48"/>
      <c r="F15" s="49">
        <f>SUM(F5:F14)</f>
        <v>50</v>
      </c>
      <c r="G15" s="23"/>
    </row>
  </sheetData>
  <mergeCells count="18">
    <mergeCell ref="A1:G1"/>
    <mergeCell ref="A2:B2"/>
    <mergeCell ref="C2:D2"/>
    <mergeCell ref="A3:B3"/>
    <mergeCell ref="C3:D3"/>
    <mergeCell ref="E3:F3"/>
    <mergeCell ref="A15:E15"/>
    <mergeCell ref="A5:A7"/>
    <mergeCell ref="A8:A9"/>
    <mergeCell ref="A10:A12"/>
    <mergeCell ref="A13:A14"/>
    <mergeCell ref="B13:B14"/>
    <mergeCell ref="C13:C14"/>
    <mergeCell ref="D10:D12"/>
    <mergeCell ref="D13:D14"/>
    <mergeCell ref="E10:E12"/>
    <mergeCell ref="F13:F14"/>
    <mergeCell ref="G13:G1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5" sqref="G5"/>
    </sheetView>
  </sheetViews>
  <sheetFormatPr defaultColWidth="9" defaultRowHeight="14.25" outlineLevelCol="7"/>
  <cols>
    <col min="1" max="1" width="20.375" style="5" customWidth="1"/>
    <col min="2" max="2" width="18.25" style="5" customWidth="1"/>
    <col min="3" max="3" width="9" style="5"/>
    <col min="4" max="4" width="51" style="5" customWidth="1"/>
    <col min="5" max="5" width="44.625" style="5" customWidth="1"/>
    <col min="6" max="6" width="10" style="5" customWidth="1"/>
    <col min="7" max="16384" width="9" style="5"/>
  </cols>
  <sheetData>
    <row r="1" s="1" customFormat="1" ht="35.1" customHeight="1" spans="1:8">
      <c r="A1" s="6" t="s">
        <v>38</v>
      </c>
      <c r="B1" s="6"/>
      <c r="C1" s="6"/>
      <c r="D1" s="6"/>
      <c r="E1" s="6"/>
      <c r="F1" s="7"/>
      <c r="G1" s="7"/>
      <c r="H1" s="7"/>
    </row>
    <row r="2" s="2" customFormat="1" ht="23.25" customHeight="1" spans="1:8">
      <c r="A2" s="8" t="s">
        <v>1</v>
      </c>
      <c r="B2" s="9"/>
      <c r="E2" s="9" t="s">
        <v>2</v>
      </c>
      <c r="F2" s="9"/>
      <c r="G2" s="1"/>
      <c r="H2" s="1"/>
    </row>
    <row r="3" s="2" customFormat="1" ht="32.1" customHeight="1" spans="1:8">
      <c r="A3" s="10" t="s">
        <v>4</v>
      </c>
      <c r="B3" s="10"/>
      <c r="E3" s="10" t="s">
        <v>5</v>
      </c>
      <c r="F3" s="10"/>
      <c r="G3" s="11"/>
      <c r="H3" s="1"/>
    </row>
    <row r="4" s="3" customFormat="1" ht="42" customHeight="1" spans="1:8">
      <c r="A4" s="12" t="s">
        <v>39</v>
      </c>
      <c r="B4" s="12" t="s">
        <v>40</v>
      </c>
      <c r="C4" s="12"/>
      <c r="D4" s="12"/>
      <c r="E4" s="12"/>
    </row>
    <row r="5" s="4" customFormat="1" ht="137" customHeight="1" spans="1:8">
      <c r="A5" s="13" t="s">
        <v>27</v>
      </c>
      <c r="B5" s="14" t="s">
        <v>41</v>
      </c>
      <c r="C5" s="14"/>
      <c r="D5" s="14"/>
      <c r="E5" s="14"/>
    </row>
    <row r="6" s="4" customFormat="1" ht="137" customHeight="1" spans="1:8">
      <c r="A6" s="13" t="s">
        <v>31</v>
      </c>
      <c r="B6" s="14" t="s">
        <v>42</v>
      </c>
      <c r="C6" s="14"/>
      <c r="D6" s="14"/>
      <c r="E6" s="14"/>
    </row>
    <row r="7" s="4" customFormat="1" ht="147" customHeight="1" spans="1:8">
      <c r="A7" s="13" t="s">
        <v>32</v>
      </c>
      <c r="B7" s="15" t="s">
        <v>43</v>
      </c>
      <c r="C7" s="14"/>
      <c r="D7" s="14"/>
      <c r="E7" s="14"/>
    </row>
    <row r="8" s="4" customFormat="1" ht="147" customHeight="1" spans="1:8">
      <c r="A8" s="16" t="s">
        <v>44</v>
      </c>
      <c r="B8" s="15" t="s">
        <v>45</v>
      </c>
      <c r="C8" s="14"/>
      <c r="D8" s="14"/>
      <c r="E8" s="14"/>
    </row>
    <row r="9" s="4" customFormat="1" ht="147" customHeight="1" spans="1:8">
      <c r="A9" s="16" t="s">
        <v>46</v>
      </c>
      <c r="B9" s="15"/>
      <c r="C9" s="14"/>
      <c r="D9" s="14"/>
      <c r="E9" s="14"/>
    </row>
    <row r="10" s="4" customFormat="1" ht="147" customHeight="1" spans="1:8">
      <c r="A10" s="16" t="s">
        <v>47</v>
      </c>
      <c r="B10" s="15"/>
      <c r="C10" s="14"/>
      <c r="D10" s="14"/>
      <c r="E10" s="14"/>
    </row>
    <row r="11" s="4" customFormat="1" ht="147" customHeight="1" spans="1:8">
      <c r="A11" s="16" t="s">
        <v>48</v>
      </c>
      <c r="B11" s="15"/>
      <c r="C11" s="14"/>
      <c r="D11" s="14"/>
      <c r="E11" s="14"/>
    </row>
    <row r="12" s="4" customFormat="1" ht="147" customHeight="1" spans="1:8">
      <c r="A12" s="16" t="s">
        <v>49</v>
      </c>
      <c r="B12" s="15"/>
      <c r="C12" s="14"/>
      <c r="D12" s="14"/>
      <c r="E12" s="14"/>
    </row>
  </sheetData>
  <mergeCells count="14">
    <mergeCell ref="A1:E1"/>
    <mergeCell ref="A2:B2"/>
    <mergeCell ref="E2:F2"/>
    <mergeCell ref="A3:B3"/>
    <mergeCell ref="E3:F3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指标</vt:lpstr>
      <vt:lpstr>案例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103</cp:lastModifiedBy>
  <dcterms:created xsi:type="dcterms:W3CDTF">2015-06-05T18:19:00Z</dcterms:created>
  <cp:lastPrinted>2023-03-24T01:20:00Z</cp:lastPrinted>
  <dcterms:modified xsi:type="dcterms:W3CDTF">2026-06-09T02:07:02Z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1FC360DE6EE8413D837AD1133DA03014_13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